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2017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<sst xmlns="http://schemas.openxmlformats.org/spreadsheetml/2006/main" count="88" uniqueCount="88">
  <si>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t xml:space="preserve">                                                                          на 2012 год</t>
  </si>
  <si>
    <t>( тыс.руб.)</t>
  </si>
  <si>
    <t>Код бюджетной классификации</t>
  </si>
  <si>
    <t>Доходный источник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</si>
  <si>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</si>
  <si>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</si>
  <si>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</si>
  <si>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</si>
  <si>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</si>
  <si>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</si>
  <si>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</si>
  <si>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</si>
  <si>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</si>
  <si>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</si>
  <si>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</si>
  <si>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</si>
  <si>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</si>
  <si>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</si>
  <si>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</si>
  <si>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</si>
  <si>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</si>
  <si>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</si>
  <si>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</si>
  <si>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</si>
  <si>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</si>
  <si>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</si>
  <si>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</si>
  <si>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</si>
  <si>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</si>
  <si>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</si>
  <si>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</si>
  <si>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1 05 00000 00 0000 110</t>
  </si>
  <si>
    <t>1.05 01000 00 0000 110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</si>
  <si>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</si>
  <si>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</si>
  <si>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</si>
  <si>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</si>
  <si>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</si>
  <si>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</si>
  <si>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</si>
  <si>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</si>
  <si>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</si>
  <si>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</si>
  <si>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</si>
  <si>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</si>
  <si>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1 08 00000 00 0000 110</t>
  </si>
  <si>
    <t xml:space="preserve"> 1 08 03010  01 0000 110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</si>
  <si>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</si>
  <si>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</si>
  <si>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</si>
  <si>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</si>
  <si>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</si>
  <si>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имущество</t>
  </si>
  <si>
    <t>Налог на доходы физических лиц</t>
  </si>
  <si>
    <t>Налог на совокупный доход</t>
  </si>
  <si>
    <t>Государственная пошлина и сборы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</si>
  <si>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</si>
  <si>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</si>
  <si>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</si>
  <si>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</si>
  <si>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1 11 05024 04 0000 120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</si>
  <si>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</si>
  <si>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</si>
  <si>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</si>
  <si>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</si>
  <si>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</si>
  <si>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</si>
  <si>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</si>
  <si>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</si>
  <si>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</si>
  <si>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</si>
  <si>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</si>
  <si>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</si>
  <si>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>Исполнение налоговых и неналоговых доходов бюджета                                                                                                                                                                                                                 МО "Зеленоградский  городской округ"</t>
  </si>
  <si>
    <t>на 01.04.2017 год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</si>
  <si>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</si>
  <si>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</si>
  <si>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1 05 01050 01 0000 110</t>
  </si>
  <si>
    <t>Минимальный налог</t>
  </si>
  <si>
    <t>Налог, взимаемый в связи с применением патентной системы налогооблажения</t>
  </si>
  <si>
    <t>1 05 04000 01 0000 110</t>
  </si>
  <si>
    <t xml:space="preserve">ДОХОДЫ ОТ ОКАЗАНИЯ ПЛАТНЫХ УСЛУГ (РАБОТ) И КОМПЕНСАЦИИ ЗАТРАТ ГОСУДАРСТВА </t>
  </si>
  <si>
    <t>1 13 00000 00 0000 000</t>
  </si>
  <si>
    <t>Доходы от оказания  платных услуг (работ)</t>
  </si>
  <si>
    <t>1 13 01000 00 0000 130</t>
  </si>
  <si>
    <t>Утвержденный план на 2017г.</t>
  </si>
  <si>
    <t>Исполнение на 01.04.2017г.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</si>
  <si>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"Зеленоградский городской округ" от "28"апреля 2017г. №1312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</si>
</sst>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?"/>
  </numFmts>
  <fonts count="27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14" borderId="7" applyNumberFormat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5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1" fontId="7" fillId="0" borderId="10" xfId="0" applyNumberFormat="1" applyFont="1" applyBorder="1" applyAlignment="1">
      <alignment vertical="center" wrapText="1"/>
    </xf>
    <xf numFmtId="181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4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180" fontId="5" fillId="0" borderId="10" xfId="0" applyNumberFormat="1" applyFont="1" applyBorder="1" applyAlignment="1">
      <alignment horizontal="right" vertical="center" wrapText="1"/>
    </xf>
    <xf numFmtId="180" fontId="3" fillId="0" borderId="10" xfId="58" applyNumberFormat="1" applyFont="1" applyBorder="1" applyAlignment="1">
      <alignment horizontal="right" vertical="center"/>
    </xf>
    <xf numFmtId="180" fontId="7" fillId="0" borderId="10" xfId="58" applyNumberFormat="1" applyFont="1" applyBorder="1" applyAlignment="1">
      <alignment horizontal="right" vertical="center"/>
    </xf>
    <xf numFmtId="180" fontId="5" fillId="0" borderId="10" xfId="58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180" fontId="7" fillId="0" borderId="10" xfId="0" applyNumberFormat="1" applyFont="1" applyBorder="1" applyAlignment="1">
      <alignment horizontal="right" vertical="center"/>
    </xf>
    <xf numFmtId="180" fontId="7" fillId="0" borderId="10" xfId="58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Alignment="1">
      <alignment/>
    </xf>
    <xf numFmtId="180" fontId="0" fillId="0" borderId="0" xfId="0" applyNumberFormat="1" applyAlignment="1">
      <alignment/>
    </xf>
    <xf numFmtId="180" fontId="5" fillId="0" borderId="10" xfId="58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9"/>
  <sheetViews>
    <sheetView tabSelected="1" view="pageBreakPreview" zoomScale="60" zoomScalePageLayoutView="0" workbookViewId="0" topLeftCell="A1">
      <selection activeCell="A9" sqref="A9:E9"/>
    </sheetView>
  </sheetViews>
  <sheetFormatPr defaultColWidth="9.140625" defaultRowHeight="12.75"/>
  <cols>
    <col min="1" max="1" width="29.421875" style="0" customWidth="1"/>
    <col min="2" max="2" width="39.421875" style="0" customWidth="1"/>
    <col min="3" max="3" width="15.140625" style="26" customWidth="1"/>
    <col min="4" max="4" width="7.00390625" style="0" hidden="1" customWidth="1"/>
    <col min="5" max="5" width="12.7109375" style="0" customWidth="1"/>
  </cols>
  <sheetData>
    <row r="2" spans="1:5" ht="12.75">
      <c r="A2" s="38"/>
      <c r="B2" s="38"/>
      <c r="C2" s="44" t="s">
        <v>87</v>
      </c>
      <c r="D2" s="45"/>
      <c r="E2" s="45"/>
    </row>
    <row r="3" spans="1:5" ht="12.75">
      <c r="A3" s="38"/>
      <c r="B3" s="37"/>
      <c r="C3" s="45"/>
      <c r="D3" s="45"/>
      <c r="E3" s="45"/>
    </row>
    <row r="4" spans="1:5" ht="12.75">
      <c r="A4" s="38"/>
      <c r="B4" s="19"/>
      <c r="C4" s="45"/>
      <c r="D4" s="45"/>
      <c r="E4" s="45"/>
    </row>
    <row r="5" spans="1:5" ht="12.75">
      <c r="A5" s="38"/>
      <c r="B5" s="35"/>
      <c r="C5" s="45"/>
      <c r="D5" s="45"/>
      <c r="E5" s="45"/>
    </row>
    <row r="6" spans="1:5" ht="29.25" customHeight="1">
      <c r="A6" s="38"/>
      <c r="B6" s="36"/>
      <c r="C6" s="45"/>
      <c r="D6" s="45"/>
      <c r="E6" s="45"/>
    </row>
    <row r="7" spans="1:5" ht="12.75">
      <c r="A7" s="38"/>
      <c r="B7" s="18"/>
      <c r="C7" s="23"/>
      <c r="D7" s="18"/>
      <c r="E7" s="18"/>
    </row>
    <row r="8" spans="2:3" ht="15">
      <c r="B8" s="1"/>
      <c r="C8" s="24"/>
    </row>
    <row r="9" spans="1:5" ht="33" customHeight="1">
      <c r="A9" s="42" t="s">
        <v>73</v>
      </c>
      <c r="B9" s="43"/>
      <c r="C9" s="43"/>
      <c r="D9" s="43"/>
      <c r="E9" s="43"/>
    </row>
    <row r="10" spans="1:3" ht="15">
      <c r="A10" s="2" t="s">
        <v>0</v>
      </c>
      <c r="B10" s="3" t="s">
        <v>74</v>
      </c>
      <c r="C10" s="25"/>
    </row>
    <row r="11" spans="1:5" ht="15.75">
      <c r="A11" s="4"/>
      <c r="B11" s="5"/>
      <c r="E11" s="34" t="s">
        <v>1</v>
      </c>
    </row>
    <row r="12" spans="1:5" ht="57">
      <c r="A12" s="6" t="s">
        <v>2</v>
      </c>
      <c r="B12" s="7" t="s">
        <v>3</v>
      </c>
      <c r="C12" s="7" t="s">
        <v>85</v>
      </c>
      <c r="E12" s="7" t="s">
        <v>86</v>
      </c>
    </row>
    <row r="13" spans="1:5" ht="15.75">
      <c r="A13" s="6"/>
      <c r="B13" s="8" t="s">
        <v>4</v>
      </c>
      <c r="C13" s="27">
        <f>C14+C18+C24+C32+C35+C38</f>
        <v>274300</v>
      </c>
      <c r="D13" s="27">
        <f>D14+D18+D24+D32+D35+D38</f>
        <v>0</v>
      </c>
      <c r="E13" s="27">
        <f>E14+E18+E24+E32+E35+E38</f>
        <v>58212.062300000005</v>
      </c>
    </row>
    <row r="14" spans="1:5" ht="15.75">
      <c r="A14" s="21" t="s">
        <v>22</v>
      </c>
      <c r="B14" s="12" t="s">
        <v>53</v>
      </c>
      <c r="C14" s="28">
        <f>SUM(C15:C17)</f>
        <v>169400</v>
      </c>
      <c r="D14" s="28">
        <f>SUM(D15:D17)</f>
        <v>0</v>
      </c>
      <c r="E14" s="30">
        <f>SUM(E15:E17)</f>
        <v>33152.583620000005</v>
      </c>
    </row>
    <row r="15" spans="1:5" ht="138" customHeight="1">
      <c r="A15" s="21" t="s">
        <v>21</v>
      </c>
      <c r="B15" s="9" t="s">
        <v>37</v>
      </c>
      <c r="C15" s="29">
        <v>164900</v>
      </c>
      <c r="E15" s="32">
        <v>31579.40305</v>
      </c>
    </row>
    <row r="16" spans="1:5" ht="219.75" customHeight="1">
      <c r="A16" s="21" t="s">
        <v>20</v>
      </c>
      <c r="B16" s="10" t="s">
        <v>38</v>
      </c>
      <c r="C16" s="29">
        <v>1074</v>
      </c>
      <c r="E16" s="32">
        <v>256.85017</v>
      </c>
    </row>
    <row r="17" spans="1:5" ht="78.75">
      <c r="A17" s="21" t="s">
        <v>19</v>
      </c>
      <c r="B17" s="10" t="s">
        <v>5</v>
      </c>
      <c r="C17" s="29">
        <v>3426</v>
      </c>
      <c r="E17" s="32">
        <v>1316.3304</v>
      </c>
    </row>
    <row r="18" spans="1:5" ht="47.25">
      <c r="A18" s="22" t="s">
        <v>18</v>
      </c>
      <c r="B18" s="11" t="s">
        <v>39</v>
      </c>
      <c r="C18" s="30">
        <f>C19</f>
        <v>14500</v>
      </c>
      <c r="D18" s="30">
        <f>D19</f>
        <v>0</v>
      </c>
      <c r="E18" s="30">
        <f>E19</f>
        <v>3112.69319</v>
      </c>
    </row>
    <row r="19" spans="1:5" ht="47.25">
      <c r="A19" s="22" t="s">
        <v>28</v>
      </c>
      <c r="B19" s="17" t="s">
        <v>25</v>
      </c>
      <c r="C19" s="30">
        <f>SUM(C20:C22)</f>
        <v>14500</v>
      </c>
      <c r="D19" s="30">
        <f>SUM(D20:D22)</f>
        <v>0</v>
      </c>
      <c r="E19" s="30">
        <f>SUM(E20:E23)</f>
        <v>3112.69319</v>
      </c>
    </row>
    <row r="20" spans="1:5" ht="126">
      <c r="A20" s="21" t="s">
        <v>23</v>
      </c>
      <c r="B20" s="16" t="s">
        <v>24</v>
      </c>
      <c r="C20" s="29">
        <v>4873</v>
      </c>
      <c r="E20" s="32">
        <v>1157.63015</v>
      </c>
    </row>
    <row r="21" spans="1:5" ht="157.5">
      <c r="A21" s="21" t="s">
        <v>29</v>
      </c>
      <c r="B21" s="16" t="s">
        <v>26</v>
      </c>
      <c r="C21" s="29">
        <v>78</v>
      </c>
      <c r="E21" s="32">
        <v>11.5702</v>
      </c>
    </row>
    <row r="22" spans="1:5" ht="126">
      <c r="A22" s="21" t="s">
        <v>30</v>
      </c>
      <c r="B22" s="16" t="s">
        <v>27</v>
      </c>
      <c r="C22" s="29">
        <v>9549</v>
      </c>
      <c r="E22" s="32">
        <v>2155.83061</v>
      </c>
    </row>
    <row r="23" spans="1:5" ht="126">
      <c r="A23" s="21" t="s">
        <v>75</v>
      </c>
      <c r="B23" s="16" t="s">
        <v>76</v>
      </c>
      <c r="C23" s="29"/>
      <c r="E23" s="32">
        <v>-212.33777</v>
      </c>
    </row>
    <row r="24" spans="1:5" ht="15.75">
      <c r="A24" s="21" t="s">
        <v>31</v>
      </c>
      <c r="B24" s="12" t="s">
        <v>54</v>
      </c>
      <c r="C24" s="31">
        <f>SUM(C25+C29+C30)</f>
        <v>42600</v>
      </c>
      <c r="D24" s="31">
        <f>SUM(D25+D29+D30)</f>
        <v>0</v>
      </c>
      <c r="E24" s="31">
        <f>SUM(E25+E29+E30+E31)</f>
        <v>7522.97417</v>
      </c>
    </row>
    <row r="25" spans="1:5" ht="47.25">
      <c r="A25" s="21" t="s">
        <v>32</v>
      </c>
      <c r="B25" s="12" t="s">
        <v>6</v>
      </c>
      <c r="C25" s="31">
        <f>SUM(C26:C27)</f>
        <v>15000</v>
      </c>
      <c r="D25" s="31">
        <f>SUM(D26:D27)</f>
        <v>0</v>
      </c>
      <c r="E25" s="31">
        <f>SUM(E26:E28)</f>
        <v>3397.9072</v>
      </c>
    </row>
    <row r="26" spans="1:5" ht="63">
      <c r="A26" s="21" t="s">
        <v>33</v>
      </c>
      <c r="B26" s="13" t="s">
        <v>7</v>
      </c>
      <c r="C26" s="32">
        <v>9195</v>
      </c>
      <c r="E26" s="32">
        <v>1619.44212</v>
      </c>
    </row>
    <row r="27" spans="1:5" ht="78.75">
      <c r="A27" s="21" t="s">
        <v>34</v>
      </c>
      <c r="B27" s="13" t="s">
        <v>8</v>
      </c>
      <c r="C27" s="29">
        <v>5805</v>
      </c>
      <c r="E27" s="32">
        <v>1518.51464</v>
      </c>
    </row>
    <row r="28" spans="1:5" ht="15.75">
      <c r="A28" s="21" t="s">
        <v>77</v>
      </c>
      <c r="B28" s="13" t="s">
        <v>78</v>
      </c>
      <c r="C28" s="29"/>
      <c r="E28" s="32">
        <v>259.95044</v>
      </c>
    </row>
    <row r="29" spans="1:5" ht="31.5">
      <c r="A29" s="22" t="s">
        <v>35</v>
      </c>
      <c r="B29" s="12" t="s">
        <v>9</v>
      </c>
      <c r="C29" s="30">
        <v>17500</v>
      </c>
      <c r="D29" s="39"/>
      <c r="E29" s="31">
        <v>3999.50997</v>
      </c>
    </row>
    <row r="30" spans="1:5" ht="31.5">
      <c r="A30" s="22" t="s">
        <v>36</v>
      </c>
      <c r="B30" s="12" t="s">
        <v>10</v>
      </c>
      <c r="C30" s="30">
        <v>10100</v>
      </c>
      <c r="D30" s="39"/>
      <c r="E30" s="31">
        <v>8.907</v>
      </c>
    </row>
    <row r="31" spans="1:5" ht="47.25">
      <c r="A31" s="22" t="s">
        <v>80</v>
      </c>
      <c r="B31" s="12" t="s">
        <v>79</v>
      </c>
      <c r="C31" s="30"/>
      <c r="D31" s="39"/>
      <c r="E31" s="31">
        <v>116.65</v>
      </c>
    </row>
    <row r="32" spans="1:6" ht="15.75">
      <c r="A32" s="22" t="s">
        <v>40</v>
      </c>
      <c r="B32" s="12" t="s">
        <v>52</v>
      </c>
      <c r="C32" s="30">
        <f>C33+C34</f>
        <v>13300</v>
      </c>
      <c r="D32" s="30">
        <f>D33+D34</f>
        <v>0</v>
      </c>
      <c r="E32" s="30">
        <f>E33+E34</f>
        <v>3751.07613</v>
      </c>
      <c r="F32" s="40">
        <f>E32+E35</f>
        <v>13530.89695</v>
      </c>
    </row>
    <row r="33" spans="1:5" s="20" customFormat="1" ht="15.75">
      <c r="A33" s="21" t="s">
        <v>41</v>
      </c>
      <c r="B33" s="13" t="s">
        <v>42</v>
      </c>
      <c r="C33" s="29">
        <v>3300</v>
      </c>
      <c r="E33" s="32">
        <v>875.04524</v>
      </c>
    </row>
    <row r="34" spans="1:5" ht="15.75">
      <c r="A34" s="21" t="s">
        <v>43</v>
      </c>
      <c r="B34" s="13" t="s">
        <v>44</v>
      </c>
      <c r="C34" s="29">
        <v>10000</v>
      </c>
      <c r="E34" s="32">
        <v>2876.03089</v>
      </c>
    </row>
    <row r="35" spans="1:6" ht="15.75">
      <c r="A35" s="22" t="s">
        <v>47</v>
      </c>
      <c r="B35" s="12" t="s">
        <v>48</v>
      </c>
      <c r="C35" s="30">
        <f>C36+C37</f>
        <v>30000</v>
      </c>
      <c r="D35" s="30">
        <f>D36+D37</f>
        <v>0</v>
      </c>
      <c r="E35" s="30">
        <f>E36+E37</f>
        <v>9779.82082</v>
      </c>
      <c r="F35" s="40"/>
    </row>
    <row r="36" spans="1:5" ht="15.75">
      <c r="A36" s="21" t="s">
        <v>49</v>
      </c>
      <c r="B36" s="13" t="s">
        <v>72</v>
      </c>
      <c r="C36" s="29">
        <v>25680</v>
      </c>
      <c r="E36" s="32">
        <v>7323.41211</v>
      </c>
    </row>
    <row r="37" spans="1:5" ht="15.75">
      <c r="A37" s="21" t="s">
        <v>50</v>
      </c>
      <c r="B37" s="13" t="s">
        <v>51</v>
      </c>
      <c r="C37" s="29">
        <v>4320</v>
      </c>
      <c r="E37" s="32">
        <v>2456.40871</v>
      </c>
    </row>
    <row r="38" spans="1:5" ht="15.75">
      <c r="A38" s="22" t="s">
        <v>45</v>
      </c>
      <c r="B38" s="12" t="s">
        <v>55</v>
      </c>
      <c r="C38" s="30">
        <f>SUM(C39:C39)</f>
        <v>4500</v>
      </c>
      <c r="D38" s="30">
        <f>SUM(D39:D39)</f>
        <v>0</v>
      </c>
      <c r="E38" s="30">
        <f>SUM(E39:E39)</f>
        <v>892.91437</v>
      </c>
    </row>
    <row r="39" spans="1:5" ht="78.75">
      <c r="A39" s="21" t="s">
        <v>46</v>
      </c>
      <c r="B39" s="13" t="s">
        <v>11</v>
      </c>
      <c r="C39" s="29">
        <v>4500</v>
      </c>
      <c r="E39" s="32">
        <v>892.91437</v>
      </c>
    </row>
    <row r="40" spans="1:5" ht="15.75">
      <c r="A40" s="21"/>
      <c r="B40" s="14" t="s">
        <v>12</v>
      </c>
      <c r="C40" s="30">
        <f>C41+C44+C48+C51+C52</f>
        <v>148400</v>
      </c>
      <c r="D40" s="30">
        <f>D41+D44+D48+D51+D52</f>
        <v>0</v>
      </c>
      <c r="E40" s="41">
        <f>E41+E44+E48+E51+E52+E46</f>
        <v>94671.35091000001</v>
      </c>
    </row>
    <row r="41" spans="1:5" ht="78.75">
      <c r="A41" s="21" t="s">
        <v>56</v>
      </c>
      <c r="B41" s="12" t="s">
        <v>13</v>
      </c>
      <c r="C41" s="30">
        <f>SUM(C42:C43)</f>
        <v>64900</v>
      </c>
      <c r="D41" s="30">
        <f>SUM(D42:D43)</f>
        <v>0</v>
      </c>
      <c r="E41" s="30">
        <f>SUM(E42:E43)</f>
        <v>14037.28128</v>
      </c>
    </row>
    <row r="42" spans="1:5" ht="126" customHeight="1">
      <c r="A42" s="21" t="s">
        <v>60</v>
      </c>
      <c r="B42" s="15" t="s">
        <v>57</v>
      </c>
      <c r="C42" s="33">
        <v>60100</v>
      </c>
      <c r="E42" s="32">
        <v>13194.63565</v>
      </c>
    </row>
    <row r="43" spans="1:5" ht="130.5" customHeight="1">
      <c r="A43" s="21" t="s">
        <v>59</v>
      </c>
      <c r="B43" s="10" t="s">
        <v>58</v>
      </c>
      <c r="C43" s="29">
        <v>4800</v>
      </c>
      <c r="E43" s="32">
        <v>842.64563</v>
      </c>
    </row>
    <row r="44" spans="1:5" ht="31.5">
      <c r="A44" s="21" t="s">
        <v>61</v>
      </c>
      <c r="B44" s="12" t="s">
        <v>14</v>
      </c>
      <c r="C44" s="30">
        <f>SUM(C45)</f>
        <v>5500</v>
      </c>
      <c r="D44" s="30">
        <f>SUM(D45)</f>
        <v>0</v>
      </c>
      <c r="E44" s="30">
        <f>SUM(E45)</f>
        <v>1017.87677</v>
      </c>
    </row>
    <row r="45" spans="1:5" ht="31.5">
      <c r="A45" s="21" t="s">
        <v>62</v>
      </c>
      <c r="B45" s="13" t="s">
        <v>15</v>
      </c>
      <c r="C45" s="29">
        <v>5500</v>
      </c>
      <c r="E45" s="32">
        <v>1017.87677</v>
      </c>
    </row>
    <row r="46" spans="1:5" ht="63">
      <c r="A46" s="22" t="s">
        <v>82</v>
      </c>
      <c r="B46" s="12" t="s">
        <v>81</v>
      </c>
      <c r="C46" s="30"/>
      <c r="D46" s="39"/>
      <c r="E46" s="31">
        <f>E47</f>
        <v>40.016</v>
      </c>
    </row>
    <row r="47" spans="1:5" ht="31.5">
      <c r="A47" s="21" t="s">
        <v>84</v>
      </c>
      <c r="B47" s="13" t="s">
        <v>83</v>
      </c>
      <c r="C47" s="29"/>
      <c r="E47" s="32">
        <v>40.016</v>
      </c>
    </row>
    <row r="48" spans="1:5" ht="47.25">
      <c r="A48" s="21" t="s">
        <v>63</v>
      </c>
      <c r="B48" s="12" t="s">
        <v>16</v>
      </c>
      <c r="C48" s="30">
        <f>SUM(C49+C50)</f>
        <v>50000</v>
      </c>
      <c r="D48" s="30">
        <f>SUM(D49+D50)</f>
        <v>0</v>
      </c>
      <c r="E48" s="30">
        <f>SUM(E49+E50)</f>
        <v>47287.966510000006</v>
      </c>
    </row>
    <row r="49" spans="1:5" ht="174" customHeight="1">
      <c r="A49" s="21" t="s">
        <v>65</v>
      </c>
      <c r="B49" s="15" t="s">
        <v>64</v>
      </c>
      <c r="C49" s="29">
        <v>10000</v>
      </c>
      <c r="E49" s="32">
        <v>327.8</v>
      </c>
    </row>
    <row r="50" spans="1:5" ht="92.25" customHeight="1">
      <c r="A50" s="21" t="s">
        <v>67</v>
      </c>
      <c r="B50" s="13" t="s">
        <v>66</v>
      </c>
      <c r="C50" s="29">
        <v>40000</v>
      </c>
      <c r="E50" s="32">
        <v>46960.16651</v>
      </c>
    </row>
    <row r="51" spans="1:5" ht="31.5">
      <c r="A51" s="22" t="s">
        <v>68</v>
      </c>
      <c r="B51" s="12" t="s">
        <v>71</v>
      </c>
      <c r="C51" s="30">
        <v>6000</v>
      </c>
      <c r="E51" s="32">
        <v>1791.09469</v>
      </c>
    </row>
    <row r="52" spans="1:5" ht="15.75">
      <c r="A52" s="22" t="s">
        <v>69</v>
      </c>
      <c r="B52" s="12" t="s">
        <v>70</v>
      </c>
      <c r="C52" s="30">
        <v>22000</v>
      </c>
      <c r="E52" s="32">
        <v>30497.11566</v>
      </c>
    </row>
    <row r="53" spans="1:5" ht="15.75">
      <c r="A53" s="21"/>
      <c r="B53" s="12" t="s">
        <v>17</v>
      </c>
      <c r="C53" s="31">
        <f>C13+C40</f>
        <v>422700</v>
      </c>
      <c r="D53" s="31">
        <f>D13+D40</f>
        <v>0</v>
      </c>
      <c r="E53" s="31">
        <f>E13+E40</f>
        <v>152883.41321000003</v>
      </c>
    </row>
    <row r="54" ht="12.75">
      <c r="E54" s="26"/>
    </row>
    <row r="55" ht="12.75">
      <c r="E55" s="26"/>
    </row>
    <row r="56" ht="12.75">
      <c r="E56" s="26"/>
    </row>
    <row r="57" ht="12.75">
      <c r="E57" s="26"/>
    </row>
    <row r="58" ht="12.75">
      <c r="E58" s="26"/>
    </row>
    <row r="59" ht="12.75">
      <c r="E59" s="26"/>
    </row>
    <row r="60" ht="12.75">
      <c r="E60" s="26"/>
    </row>
    <row r="61" ht="12.75">
      <c r="E61" s="26"/>
    </row>
    <row r="62" ht="12.75">
      <c r="E62" s="26"/>
    </row>
    <row r="63" ht="12.75">
      <c r="E63" s="26"/>
    </row>
    <row r="64" ht="12.75">
      <c r="E64" s="26"/>
    </row>
    <row r="65" ht="12.75">
      <c r="E65" s="26"/>
    </row>
    <row r="66" ht="12.75">
      <c r="E66" s="26"/>
    </row>
    <row r="67" ht="12.75">
      <c r="E67" s="26"/>
    </row>
    <row r="68" ht="12.75">
      <c r="E68" s="26"/>
    </row>
    <row r="69" ht="12.75">
      <c r="E69" s="26"/>
    </row>
    <row r="70" ht="12.75">
      <c r="E70" s="26"/>
    </row>
    <row r="71" ht="12.75">
      <c r="E71" s="26"/>
    </row>
    <row r="72" ht="12.75">
      <c r="E72" s="26"/>
    </row>
    <row r="73" ht="12.75">
      <c r="E73" s="26"/>
    </row>
    <row r="74" ht="12.75">
      <c r="E74" s="26"/>
    </row>
    <row r="75" ht="12.75">
      <c r="E75" s="26"/>
    </row>
    <row r="76" ht="12.75">
      <c r="E76" s="26"/>
    </row>
    <row r="77" ht="12.75">
      <c r="E77" s="26"/>
    </row>
    <row r="78" ht="12.75">
      <c r="E78" s="26"/>
    </row>
    <row r="79" ht="12.75">
      <c r="E79" s="26"/>
    </row>
    <row r="80" ht="12.75">
      <c r="E80" s="26"/>
    </row>
    <row r="81" ht="12.75">
      <c r="E81" s="26"/>
    </row>
    <row r="82" ht="12.75">
      <c r="E82" s="26"/>
    </row>
    <row r="83" ht="12.75">
      <c r="E83" s="26"/>
    </row>
    <row r="84" ht="12.75">
      <c r="E84" s="26"/>
    </row>
    <row r="85" ht="12.75">
      <c r="E85" s="26"/>
    </row>
    <row r="86" ht="12.75">
      <c r="E86" s="26"/>
    </row>
    <row r="87" ht="12.75">
      <c r="E87" s="26"/>
    </row>
    <row r="88" ht="12.75">
      <c r="E88" s="26"/>
    </row>
    <row r="89" ht="12.75">
      <c r="E89" s="26"/>
    </row>
    <row r="90" ht="12.75">
      <c r="E90" s="26"/>
    </row>
    <row r="91" ht="12.75">
      <c r="E91" s="26"/>
    </row>
    <row r="92" ht="12.75">
      <c r="E92" s="26"/>
    </row>
    <row r="93" ht="12.75">
      <c r="E93" s="26"/>
    </row>
    <row r="94" ht="12.75">
      <c r="E94" s="26"/>
    </row>
    <row r="95" ht="12.75">
      <c r="E95" s="26"/>
    </row>
    <row r="96" ht="12.75">
      <c r="E96" s="26"/>
    </row>
    <row r="97" ht="12.75">
      <c r="E97" s="26"/>
    </row>
    <row r="98" ht="12.75">
      <c r="E98" s="26"/>
    </row>
    <row r="99" ht="12.75">
      <c r="E99" s="26"/>
    </row>
  </sheetData>
  <sheetProtection/>
  <mergeCells count="2">
    <mergeCell ref="A9:E9"/>
    <mergeCell ref="C2:E6"/>
  </mergeCells>
  <printOptions/>
  <pageMargins left="0.75" right="0.17" top="0.52" bottom="1" header="0.28" footer="0.5"/>
  <pageSetup horizontalDpi="600" verticalDpi="600" orientation="portrait" paperSize="9" scale="98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2017-05-11T10:53:34Z</cp:lastPrinted>
  <dcterms:created xsi:type="dcterms:W3CDTF">1996-10-08T23:32:33Z</dcterms:created>
  <dcterms:modified xsi:type="dcterms:W3CDTF">2017-05-11T10:53:35Z</dcterms:modified>
  <cp:category/>
  <cp:version/>
  <cp:contentType/>
  <cp:contentStatus/>
</cp:coreProperties>
</file>